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<sst xmlns="http://schemas.openxmlformats.org/spreadsheetml/2006/main" count="68" uniqueCount="68">
  <si>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   </t>
  </si>
  <si>
    <t>Tým</t>
  </si>
  <si>
    <t>Jméno</t>
  </si>
  <si>
    <t>Průměr</t>
  </si>
  <si>
    <t>Hra 1</t>
  </si>
  <si>
    <t>Hra 2</t>
  </si>
  <si>
    <t>Hra 3</t>
  </si>
  <si>
    <t>Hra 4</t>
  </si>
  <si>
    <t>Hra 5</t>
  </si>
  <si>
    <t>Hra 6</t>
  </si>
  <si>
    <t>Hra 7</t>
  </si>
  <si>
    <t>Hra 8</t>
  </si>
  <si>
    <t>Hra 9</t>
  </si>
  <si>
    <t>Hra 10</t>
  </si>
  <si>
    <t>Hra 11</t>
  </si>
  <si>
    <t>Hra 12</t>
  </si>
  <si>
    <t>Hra 13</t>
  </si>
  <si>
    <t>Hra 14</t>
  </si>
  <si>
    <t>Hra 15</t>
  </si>
  <si>
    <t>Hra 16</t>
  </si>
  <si>
    <t>Hra 17</t>
  </si>
  <si>
    <t>Hra 18</t>
  </si>
  <si>
    <t>Hra 19</t>
  </si>
  <si>
    <t>Hra 20</t>
  </si>
  <si>
    <t>Hra 21</t>
  </si>
  <si>
    <t>Hra 22</t>
  </si>
  <si>
    <t>Hra 23</t>
  </si>
  <si>
    <t>Hra 24</t>
  </si>
  <si>
    <t>Hra 25</t>
  </si>
  <si>
    <t>Hra 26</t>
  </si>
  <si>
    <t>Hra 27</t>
  </si>
  <si>
    <t>Hra 28</t>
  </si>
  <si>
    <t>Hra 29</t>
  </si>
  <si>
    <t>Hra 30</t>
  </si>
  <si>
    <t>Hra 31</t>
  </si>
  <si>
    <t>Hra 32</t>
  </si>
  <si>
    <t>Hra 33</t>
  </si>
  <si>
    <t>Hra 34</t>
  </si>
  <si>
    <t>Hra 35</t>
  </si>
  <si>
    <t>Celkem</t>
  </si>
  <si>
    <t>Celk. jedn.</t>
  </si>
  <si>
    <t>Kučera Luboš</t>
  </si>
  <si>
    <t>Kučerová Monika</t>
  </si>
  <si>
    <t>Dušek Roman</t>
  </si>
  <si>
    <t>Škranc Luděk</t>
  </si>
  <si>
    <t>Čapek Petr</t>
  </si>
  <si>
    <t>Friedl Martin</t>
  </si>
  <si>
    <t>Růžička Dušan</t>
  </si>
  <si>
    <t>Novotná Eva</t>
  </si>
  <si>
    <t>Vávra Petr</t>
  </si>
  <si>
    <t>Turina Tomáš</t>
  </si>
  <si>
    <t>Loučka Michal</t>
  </si>
  <si>
    <t>Nad průměr c.</t>
  </si>
  <si>
    <t>Nad průměr j.</t>
  </si>
  <si>
    <t>Beran Miroslav</t>
  </si>
  <si>
    <t>Brabcová Ivana</t>
  </si>
  <si>
    <t>Šembera Ladislav</t>
  </si>
  <si>
    <t>Morávek David</t>
  </si>
  <si>
    <t>Morávková Šárka</t>
  </si>
  <si>
    <t>Novák Ondřej</t>
  </si>
  <si>
    <t>Procházka Stanislav</t>
  </si>
  <si>
    <t>Mayerová Carmen</t>
  </si>
  <si>
    <t>Švarc Vítězslav</t>
  </si>
  <si>
    <t>Roušal Ondřej</t>
  </si>
  <si>
    <t>Žváček Petr</t>
  </si>
  <si>
    <t>Dvořák Vojtěch</t>
  </si>
  <si>
    <t>Pittner Lukáš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</si>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</sst>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ont="1" applyFill="1" applyBorder="1" applyAlignment="1">
      <alignment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ont="1" applyFill="1" applyBorder="1" applyAlignment="1">
      <alignment/>
    </xf>
    <xf numFmtId="0" fontId="0" fillId="3" borderId="3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ont="1" applyFill="1" applyBorder="1" applyAlignment="1">
      <alignment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/>
    </xf>
    <xf numFmtId="0" fontId="0" fillId="4" borderId="2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ont="1" applyFill="1" applyBorder="1" applyAlignment="1">
      <alignment/>
    </xf>
    <xf numFmtId="0" fontId="0" fillId="4" borderId="3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3" xfId="0" applyFont="1" applyFill="1" applyBorder="1" applyAlignment="1">
      <alignment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ont="1" applyFill="1" applyBorder="1" applyAlignment="1">
      <alignment/>
    </xf>
    <xf numFmtId="0" fontId="0" fillId="5" borderId="2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ont="1" applyFill="1" applyBorder="1" applyAlignment="1">
      <alignment/>
    </xf>
    <xf numFmtId="0" fontId="0" fillId="5" borderId="3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3" xfId="0" applyFont="1" applyFill="1" applyBorder="1" applyAlignment="1">
      <alignment/>
    </xf>
    <xf numFmtId="0" fontId="0" fillId="3" borderId="4" xfId="0" applyFill="1" applyBorder="1" applyAlignment="1" applyProtection="1">
      <alignment vertical="center" textRotation="55" wrapText="1" shrinkToFit="1"/>
      <protection locked="0"/>
    </xf>
    <xf numFmtId="0" fontId="0" fillId="3" borderId="5" xfId="0" applyFill="1" applyBorder="1" applyAlignment="1" applyProtection="1">
      <alignment vertical="center" textRotation="55" shrinkToFit="1"/>
      <protection locked="0"/>
    </xf>
    <xf numFmtId="0" fontId="0" fillId="3" borderId="6" xfId="0" applyFill="1" applyBorder="1" applyAlignment="1" applyProtection="1">
      <alignment vertical="center" textRotation="55" shrinkToFi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 textRotation="55" wrapText="1" shrinkToFit="1"/>
      <protection locked="0"/>
    </xf>
    <xf numFmtId="0" fontId="0" fillId="4" borderId="5" xfId="0" applyFill="1" applyBorder="1" applyAlignment="1" applyProtection="1">
      <alignment vertical="center" textRotation="55" shrinkToFit="1"/>
      <protection locked="0"/>
    </xf>
    <xf numFmtId="0" fontId="0" fillId="4" borderId="6" xfId="0" applyFill="1" applyBorder="1" applyAlignment="1" applyProtection="1">
      <alignment vertical="center" textRotation="55" shrinkToFit="1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vertical="center" textRotation="55" wrapText="1" shrinkToFit="1"/>
      <protection locked="0"/>
    </xf>
    <xf numFmtId="0" fontId="0" fillId="2" borderId="5" xfId="0" applyFill="1" applyBorder="1" applyAlignment="1" applyProtection="1">
      <alignment vertical="center" textRotation="55" shrinkToFit="1"/>
      <protection locked="0"/>
    </xf>
    <xf numFmtId="0" fontId="0" fillId="2" borderId="6" xfId="0" applyFill="1" applyBorder="1" applyAlignment="1" applyProtection="1">
      <alignment vertical="center" textRotation="55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5" borderId="4" xfId="0" applyFill="1" applyBorder="1" applyAlignment="1" applyProtection="1">
      <alignment vertical="center" textRotation="55" wrapText="1" shrinkToFit="1"/>
      <protection locked="0"/>
    </xf>
    <xf numFmtId="0" fontId="0" fillId="5" borderId="5" xfId="0" applyFill="1" applyBorder="1" applyAlignment="1" applyProtection="1">
      <alignment vertical="center" textRotation="55" shrinkToFit="1"/>
      <protection locked="0"/>
    </xf>
    <xf numFmtId="0" fontId="0" fillId="5" borderId="6" xfId="0" applyFill="1" applyBorder="1" applyAlignment="1" applyProtection="1">
      <alignment vertical="center" textRotation="55" shrinkToFit="1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workbookViewId="0" topLeftCell="A1">
      <pane xSplit="7" ySplit="1" topLeftCell="V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X20" sqref="X20"/>
    </sheetView>
  </sheetViews>
  <sheetFormatPr defaultColWidth="9.00390625" defaultRowHeight="12.75"/>
  <cols>
    <col min="2" max="2" width="26.125" style="0" customWidth="1"/>
    <col min="3" max="3" width="7.875" style="0" customWidth="1"/>
    <col min="4" max="4" width="14.875" style="0" customWidth="1"/>
    <col min="5" max="5" width="13.125" style="0" customWidth="1"/>
    <col min="6" max="6" width="13.125" style="0" hidden="1" customWidth="1"/>
    <col min="7" max="7" width="13.125" style="87" customWidth="1"/>
    <col min="8" max="42" width="7.75390625" style="0" customWidth="1"/>
  </cols>
  <sheetData>
    <row r="1" spans="1:42" s="1" customFormat="1" ht="13.5" thickBot="1">
      <c r="A1" s="1" t="s">
        <v>1</v>
      </c>
      <c r="B1" s="1" t="s">
        <v>2</v>
      </c>
      <c r="C1" s="1" t="s">
        <v>3</v>
      </c>
      <c r="D1" s="1" t="s">
        <v>39</v>
      </c>
      <c r="E1" s="1" t="s">
        <v>52</v>
      </c>
      <c r="F1" s="1" t="s">
        <v>40</v>
      </c>
      <c r="G1" s="74" t="s">
        <v>53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</row>
    <row r="2" spans="1:42" ht="12.75">
      <c r="A2" s="56"/>
      <c r="B2" s="2" t="s">
        <v>54</v>
      </c>
      <c r="C2" s="3">
        <v>170</v>
      </c>
      <c r="D2" s="59">
        <f>SUM(F2:F7)</f>
        <v>5702</v>
      </c>
      <c r="E2" s="62">
        <f>SUM(G2:G7)</f>
        <v>426</v>
      </c>
      <c r="F2" s="4">
        <f aca="true" t="shared" si="0" ref="F2:F25">SUM(H2:AP2)</f>
        <v>1151</v>
      </c>
      <c r="G2" s="75">
        <f>SUMIF(H2:AP2,"&gt;"&amp;C2)-C2*COUNTIF(H2:AP2,"&gt;"&amp;C2)</f>
        <v>147</v>
      </c>
      <c r="H2" s="3"/>
      <c r="I2" s="3"/>
      <c r="J2" s="3">
        <v>211</v>
      </c>
      <c r="K2" s="3">
        <v>196</v>
      </c>
      <c r="L2" s="3">
        <v>209</v>
      </c>
      <c r="M2" s="3"/>
      <c r="N2" s="3"/>
      <c r="O2" s="3"/>
      <c r="P2" s="3"/>
      <c r="Q2" s="3"/>
      <c r="R2" s="3">
        <v>211</v>
      </c>
      <c r="S2" s="3">
        <v>155</v>
      </c>
      <c r="T2" s="3">
        <v>169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.75">
      <c r="A3" s="57"/>
      <c r="B3" s="5" t="s">
        <v>55</v>
      </c>
      <c r="C3" s="6">
        <v>171</v>
      </c>
      <c r="D3" s="60"/>
      <c r="E3" s="63"/>
      <c r="F3" s="7">
        <f t="shared" si="0"/>
        <v>1055</v>
      </c>
      <c r="G3" s="76">
        <f>SUMIF(H3:AP3,"&gt;"&amp;C3)-C3*COUNTIF(H3:AP3,"&gt;"&amp;C3)</f>
        <v>85</v>
      </c>
      <c r="H3" s="6"/>
      <c r="I3" s="6"/>
      <c r="J3" s="6"/>
      <c r="K3" s="6">
        <v>159</v>
      </c>
      <c r="L3" s="6">
        <v>143</v>
      </c>
      <c r="M3" s="6"/>
      <c r="N3" s="6"/>
      <c r="O3" s="6">
        <v>155</v>
      </c>
      <c r="P3" s="6">
        <v>197</v>
      </c>
      <c r="Q3" s="6">
        <v>180</v>
      </c>
      <c r="R3" s="6"/>
      <c r="S3" s="6"/>
      <c r="T3" s="6"/>
      <c r="U3" s="6"/>
      <c r="V3" s="6"/>
      <c r="W3" s="6">
        <v>221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2.75">
      <c r="A4" s="57"/>
      <c r="B4" s="5" t="s">
        <v>47</v>
      </c>
      <c r="C4" s="6">
        <v>180</v>
      </c>
      <c r="D4" s="60"/>
      <c r="E4" s="63"/>
      <c r="F4" s="7">
        <f t="shared" si="0"/>
        <v>906</v>
      </c>
      <c r="G4" s="76">
        <f aca="true" t="shared" si="1" ref="G4:G25">SUMIF(H4:AP4,"&gt;"&amp;C4)-C4*COUNTIF(H4:AP4,"&gt;"&amp;C4)</f>
        <v>38</v>
      </c>
      <c r="H4" s="6"/>
      <c r="I4" s="6"/>
      <c r="J4" s="6"/>
      <c r="K4" s="6"/>
      <c r="L4" s="6"/>
      <c r="M4" s="6">
        <v>170</v>
      </c>
      <c r="N4" s="6">
        <v>158</v>
      </c>
      <c r="O4" s="6"/>
      <c r="P4" s="6"/>
      <c r="Q4" s="6"/>
      <c r="R4" s="6"/>
      <c r="S4" s="6"/>
      <c r="T4" s="6">
        <v>180</v>
      </c>
      <c r="U4" s="6">
        <v>202</v>
      </c>
      <c r="V4" s="6">
        <v>196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2.75">
      <c r="A5" s="57"/>
      <c r="B5" s="5" t="s">
        <v>50</v>
      </c>
      <c r="C5" s="6">
        <v>177</v>
      </c>
      <c r="D5" s="60"/>
      <c r="E5" s="63"/>
      <c r="F5" s="7">
        <f t="shared" si="0"/>
        <v>898</v>
      </c>
      <c r="G5" s="76">
        <f t="shared" si="1"/>
        <v>37</v>
      </c>
      <c r="H5" s="6">
        <v>161</v>
      </c>
      <c r="I5" s="6">
        <v>169</v>
      </c>
      <c r="J5" s="6"/>
      <c r="K5" s="6"/>
      <c r="L5" s="6"/>
      <c r="M5" s="6"/>
      <c r="N5" s="6"/>
      <c r="O5" s="6">
        <v>203</v>
      </c>
      <c r="P5" s="6">
        <v>181</v>
      </c>
      <c r="Q5" s="6">
        <v>184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2.75">
      <c r="A6" s="57"/>
      <c r="B6" s="5" t="s">
        <v>56</v>
      </c>
      <c r="C6" s="6">
        <v>174</v>
      </c>
      <c r="D6" s="60"/>
      <c r="E6" s="63"/>
      <c r="F6" s="7">
        <f t="shared" si="0"/>
        <v>833</v>
      </c>
      <c r="G6" s="76">
        <f t="shared" si="1"/>
        <v>58</v>
      </c>
      <c r="H6" s="6">
        <v>214</v>
      </c>
      <c r="I6" s="6">
        <v>192</v>
      </c>
      <c r="J6" s="6">
        <v>162</v>
      </c>
      <c r="K6" s="6"/>
      <c r="L6" s="6"/>
      <c r="M6" s="6"/>
      <c r="N6" s="6"/>
      <c r="O6" s="6"/>
      <c r="P6" s="6"/>
      <c r="Q6" s="6"/>
      <c r="R6" s="6">
        <v>141</v>
      </c>
      <c r="S6" s="6">
        <v>124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3.5" thickBot="1">
      <c r="A7" s="58"/>
      <c r="B7" s="8" t="s">
        <v>49</v>
      </c>
      <c r="C7" s="9">
        <v>162</v>
      </c>
      <c r="D7" s="61"/>
      <c r="E7" s="64"/>
      <c r="F7" s="10">
        <f t="shared" si="0"/>
        <v>859</v>
      </c>
      <c r="G7" s="77">
        <f t="shared" si="1"/>
        <v>61</v>
      </c>
      <c r="H7" s="9"/>
      <c r="I7" s="9"/>
      <c r="J7" s="9"/>
      <c r="K7" s="9"/>
      <c r="L7" s="9"/>
      <c r="M7" s="9">
        <v>168</v>
      </c>
      <c r="N7" s="9">
        <v>191</v>
      </c>
      <c r="O7" s="9"/>
      <c r="P7" s="9"/>
      <c r="Q7" s="9"/>
      <c r="R7" s="9"/>
      <c r="S7" s="9"/>
      <c r="T7" s="9"/>
      <c r="U7" s="9">
        <v>178</v>
      </c>
      <c r="V7" s="9">
        <v>172</v>
      </c>
      <c r="W7" s="9">
        <v>150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12.75">
      <c r="A8" s="65"/>
      <c r="B8" s="29" t="s">
        <v>57</v>
      </c>
      <c r="C8" s="30">
        <v>171</v>
      </c>
      <c r="D8" s="68">
        <f>SUM(F8:F13)</f>
        <v>5107</v>
      </c>
      <c r="E8" s="71">
        <f>SUM(G8:G13)</f>
        <v>227</v>
      </c>
      <c r="F8" s="31">
        <f t="shared" si="0"/>
        <v>732</v>
      </c>
      <c r="G8" s="78">
        <f t="shared" si="1"/>
        <v>60</v>
      </c>
      <c r="H8" s="30"/>
      <c r="I8" s="30"/>
      <c r="J8" s="30">
        <v>187</v>
      </c>
      <c r="K8" s="30">
        <v>178</v>
      </c>
      <c r="L8" s="30"/>
      <c r="M8" s="30"/>
      <c r="N8" s="30"/>
      <c r="O8" s="30"/>
      <c r="P8" s="30"/>
      <c r="Q8" s="30"/>
      <c r="R8" s="30"/>
      <c r="S8" s="30"/>
      <c r="T8" s="30"/>
      <c r="U8" s="30">
        <v>208</v>
      </c>
      <c r="V8" s="30">
        <v>159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ht="12.75">
      <c r="A9" s="66"/>
      <c r="B9" s="32" t="s">
        <v>58</v>
      </c>
      <c r="C9" s="33">
        <v>163</v>
      </c>
      <c r="D9" s="69"/>
      <c r="E9" s="72"/>
      <c r="F9" s="34">
        <f t="shared" si="0"/>
        <v>713</v>
      </c>
      <c r="G9" s="79">
        <f t="shared" si="1"/>
        <v>0</v>
      </c>
      <c r="H9" s="33"/>
      <c r="I9" s="33"/>
      <c r="J9" s="33">
        <v>139</v>
      </c>
      <c r="K9" s="33">
        <v>132</v>
      </c>
      <c r="L9" s="33"/>
      <c r="M9" s="33"/>
      <c r="N9" s="33"/>
      <c r="O9" s="33"/>
      <c r="P9" s="33"/>
      <c r="Q9" s="33">
        <v>140</v>
      </c>
      <c r="R9" s="33">
        <v>157</v>
      </c>
      <c r="S9" s="33"/>
      <c r="T9" s="33"/>
      <c r="U9" s="33">
        <v>145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</row>
    <row r="10" spans="1:42" ht="12.75">
      <c r="A10" s="66"/>
      <c r="B10" s="32" t="s">
        <v>59</v>
      </c>
      <c r="C10" s="33">
        <v>159</v>
      </c>
      <c r="D10" s="69"/>
      <c r="E10" s="72"/>
      <c r="F10" s="34">
        <f t="shared" si="0"/>
        <v>1016</v>
      </c>
      <c r="G10" s="79">
        <f t="shared" si="1"/>
        <v>95</v>
      </c>
      <c r="H10" s="33"/>
      <c r="I10" s="33">
        <v>153</v>
      </c>
      <c r="J10" s="33"/>
      <c r="K10" s="33"/>
      <c r="L10" s="33"/>
      <c r="M10" s="33">
        <v>174</v>
      </c>
      <c r="N10" s="33">
        <v>132</v>
      </c>
      <c r="O10" s="33">
        <v>178</v>
      </c>
      <c r="P10" s="33"/>
      <c r="Q10" s="33"/>
      <c r="R10" s="33"/>
      <c r="S10" s="33">
        <v>168</v>
      </c>
      <c r="T10" s="33"/>
      <c r="U10" s="33"/>
      <c r="V10" s="33"/>
      <c r="W10" s="33">
        <v>211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42" ht="12.75">
      <c r="A11" s="66"/>
      <c r="B11" s="32" t="s">
        <v>60</v>
      </c>
      <c r="C11" s="33">
        <v>163</v>
      </c>
      <c r="D11" s="69"/>
      <c r="E11" s="72"/>
      <c r="F11" s="34">
        <f t="shared" si="0"/>
        <v>971</v>
      </c>
      <c r="G11" s="79">
        <f t="shared" si="1"/>
        <v>47</v>
      </c>
      <c r="H11" s="33">
        <v>184</v>
      </c>
      <c r="I11" s="33"/>
      <c r="J11" s="33"/>
      <c r="K11" s="33"/>
      <c r="L11" s="33">
        <v>163</v>
      </c>
      <c r="M11" s="33"/>
      <c r="N11" s="33"/>
      <c r="O11" s="33"/>
      <c r="P11" s="33">
        <v>142</v>
      </c>
      <c r="Q11" s="33"/>
      <c r="R11" s="33">
        <v>151</v>
      </c>
      <c r="S11" s="33"/>
      <c r="T11" s="33">
        <v>189</v>
      </c>
      <c r="U11" s="33"/>
      <c r="V11" s="33">
        <v>142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</row>
    <row r="12" spans="1:42" ht="12.75">
      <c r="A12" s="66"/>
      <c r="B12" s="32" t="s">
        <v>61</v>
      </c>
      <c r="C12" s="33">
        <v>155</v>
      </c>
      <c r="D12" s="69"/>
      <c r="E12" s="72"/>
      <c r="F12" s="34">
        <f t="shared" si="0"/>
        <v>715</v>
      </c>
      <c r="G12" s="79">
        <f t="shared" si="1"/>
        <v>9</v>
      </c>
      <c r="H12" s="33">
        <v>164</v>
      </c>
      <c r="I12" s="33"/>
      <c r="J12" s="33"/>
      <c r="K12" s="33"/>
      <c r="L12" s="33">
        <v>147</v>
      </c>
      <c r="M12" s="33"/>
      <c r="N12" s="33"/>
      <c r="O12" s="33"/>
      <c r="P12" s="33">
        <v>154</v>
      </c>
      <c r="Q12" s="33">
        <v>127</v>
      </c>
      <c r="R12" s="33"/>
      <c r="S12" s="33"/>
      <c r="T12" s="33">
        <v>123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42" ht="13.5" thickBot="1">
      <c r="A13" s="67"/>
      <c r="B13" s="35" t="s">
        <v>63</v>
      </c>
      <c r="C13" s="36">
        <v>165</v>
      </c>
      <c r="D13" s="70"/>
      <c r="E13" s="73"/>
      <c r="F13" s="37">
        <f t="shared" si="0"/>
        <v>960</v>
      </c>
      <c r="G13" s="80">
        <f t="shared" si="1"/>
        <v>16</v>
      </c>
      <c r="H13" s="36"/>
      <c r="I13" s="36">
        <v>181</v>
      </c>
      <c r="J13" s="36"/>
      <c r="K13" s="36"/>
      <c r="L13" s="36"/>
      <c r="M13" s="36">
        <v>154</v>
      </c>
      <c r="N13" s="36">
        <v>159</v>
      </c>
      <c r="O13" s="36">
        <v>164</v>
      </c>
      <c r="P13" s="36"/>
      <c r="Q13" s="36"/>
      <c r="R13" s="36"/>
      <c r="S13" s="36">
        <v>150</v>
      </c>
      <c r="T13" s="36"/>
      <c r="U13" s="36"/>
      <c r="V13" s="36"/>
      <c r="W13" s="36">
        <v>152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12.75">
      <c r="A14" s="38"/>
      <c r="B14" s="11" t="s">
        <v>45</v>
      </c>
      <c r="C14" s="12">
        <v>178</v>
      </c>
      <c r="D14" s="41">
        <f>SUM(F14:F19)</f>
        <v>5361</v>
      </c>
      <c r="E14" s="44">
        <f>SUM(G14:G19)</f>
        <v>177</v>
      </c>
      <c r="F14" s="13">
        <f t="shared" si="0"/>
        <v>1037</v>
      </c>
      <c r="G14" s="81">
        <f t="shared" si="1"/>
        <v>15</v>
      </c>
      <c r="H14" s="12"/>
      <c r="I14" s="12"/>
      <c r="J14" s="12"/>
      <c r="K14" s="12"/>
      <c r="L14" s="12">
        <v>178</v>
      </c>
      <c r="M14" s="12">
        <v>193</v>
      </c>
      <c r="N14" s="12"/>
      <c r="O14" s="12"/>
      <c r="P14" s="12"/>
      <c r="Q14" s="12">
        <v>170</v>
      </c>
      <c r="R14" s="12">
        <v>158</v>
      </c>
      <c r="S14" s="12"/>
      <c r="T14" s="12"/>
      <c r="U14" s="12"/>
      <c r="V14" s="12">
        <v>178</v>
      </c>
      <c r="W14" s="12">
        <v>160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2.75">
      <c r="A15" s="39"/>
      <c r="B15" s="14" t="s">
        <v>43</v>
      </c>
      <c r="C15" s="15">
        <v>162</v>
      </c>
      <c r="D15" s="42"/>
      <c r="E15" s="45"/>
      <c r="F15" s="16">
        <f t="shared" si="0"/>
        <v>998</v>
      </c>
      <c r="G15" s="82">
        <f t="shared" si="1"/>
        <v>57</v>
      </c>
      <c r="H15" s="15">
        <v>199</v>
      </c>
      <c r="I15" s="15">
        <v>167</v>
      </c>
      <c r="J15" s="15"/>
      <c r="K15" s="15"/>
      <c r="L15" s="15"/>
      <c r="M15" s="15">
        <v>149</v>
      </c>
      <c r="N15" s="15">
        <v>177</v>
      </c>
      <c r="O15" s="15"/>
      <c r="P15" s="15"/>
      <c r="Q15" s="15"/>
      <c r="R15" s="15"/>
      <c r="S15" s="15">
        <v>147</v>
      </c>
      <c r="T15" s="15"/>
      <c r="U15" s="15"/>
      <c r="V15" s="15">
        <v>159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ht="12.75">
      <c r="A16" s="39"/>
      <c r="B16" s="14" t="s">
        <v>46</v>
      </c>
      <c r="C16" s="15">
        <v>175</v>
      </c>
      <c r="D16" s="42"/>
      <c r="E16" s="45"/>
      <c r="F16" s="16">
        <f t="shared" si="0"/>
        <v>1066</v>
      </c>
      <c r="G16" s="82">
        <f t="shared" si="1"/>
        <v>56</v>
      </c>
      <c r="H16" s="15"/>
      <c r="I16" s="15"/>
      <c r="J16" s="15"/>
      <c r="K16" s="15">
        <v>196</v>
      </c>
      <c r="L16" s="15">
        <v>163</v>
      </c>
      <c r="M16" s="15"/>
      <c r="N16" s="15"/>
      <c r="O16" s="15"/>
      <c r="P16" s="15">
        <v>197</v>
      </c>
      <c r="Q16" s="15">
        <v>181</v>
      </c>
      <c r="R16" s="15"/>
      <c r="S16" s="15"/>
      <c r="T16" s="15">
        <v>182</v>
      </c>
      <c r="U16" s="15">
        <v>147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ht="12.75">
      <c r="A17" s="39"/>
      <c r="B17" s="14" t="s">
        <v>41</v>
      </c>
      <c r="C17" s="15">
        <v>171</v>
      </c>
      <c r="D17" s="42"/>
      <c r="E17" s="45"/>
      <c r="F17" s="16">
        <f t="shared" si="0"/>
        <v>515</v>
      </c>
      <c r="G17" s="82">
        <f t="shared" si="1"/>
        <v>6</v>
      </c>
      <c r="H17" s="15">
        <v>175</v>
      </c>
      <c r="I17" s="15"/>
      <c r="J17" s="15"/>
      <c r="K17" s="15"/>
      <c r="L17" s="15"/>
      <c r="M17" s="15"/>
      <c r="N17" s="15"/>
      <c r="O17" s="15"/>
      <c r="P17" s="15"/>
      <c r="Q17" s="15"/>
      <c r="R17" s="15">
        <v>173</v>
      </c>
      <c r="S17" s="15">
        <v>167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ht="12.75">
      <c r="A18" s="39"/>
      <c r="B18" s="14" t="s">
        <v>42</v>
      </c>
      <c r="C18" s="15">
        <v>164</v>
      </c>
      <c r="D18" s="42"/>
      <c r="E18" s="45"/>
      <c r="F18" s="16">
        <f t="shared" si="0"/>
        <v>703</v>
      </c>
      <c r="G18" s="82">
        <f t="shared" si="1"/>
        <v>0</v>
      </c>
      <c r="H18" s="15"/>
      <c r="I18" s="15">
        <v>145</v>
      </c>
      <c r="J18" s="15">
        <v>148</v>
      </c>
      <c r="K18" s="15"/>
      <c r="L18" s="15"/>
      <c r="M18" s="15"/>
      <c r="N18" s="15">
        <v>128</v>
      </c>
      <c r="O18" s="15">
        <v>136</v>
      </c>
      <c r="P18" s="15"/>
      <c r="Q18" s="15"/>
      <c r="R18" s="15"/>
      <c r="S18" s="15"/>
      <c r="T18" s="15">
        <v>146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3.5" thickBot="1">
      <c r="A19" s="40"/>
      <c r="B19" s="17" t="s">
        <v>51</v>
      </c>
      <c r="C19" s="18">
        <v>173</v>
      </c>
      <c r="D19" s="43"/>
      <c r="E19" s="46"/>
      <c r="F19" s="19">
        <f t="shared" si="0"/>
        <v>1042</v>
      </c>
      <c r="G19" s="83">
        <f t="shared" si="1"/>
        <v>43</v>
      </c>
      <c r="H19" s="18"/>
      <c r="I19" s="18"/>
      <c r="J19" s="18">
        <v>160</v>
      </c>
      <c r="K19" s="18">
        <v>201</v>
      </c>
      <c r="L19" s="18"/>
      <c r="M19" s="18"/>
      <c r="N19" s="18"/>
      <c r="O19" s="18">
        <v>160</v>
      </c>
      <c r="P19" s="18">
        <v>169</v>
      </c>
      <c r="Q19" s="18"/>
      <c r="R19" s="18"/>
      <c r="S19" s="18"/>
      <c r="T19" s="18"/>
      <c r="U19" s="18">
        <v>164</v>
      </c>
      <c r="V19" s="18"/>
      <c r="W19" s="18">
        <v>188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ht="12.75">
      <c r="A20" s="47"/>
      <c r="B20" s="20" t="s">
        <v>65</v>
      </c>
      <c r="C20" s="21">
        <v>165</v>
      </c>
      <c r="D20" s="50">
        <f>SUM(F20:F25)</f>
        <v>4756</v>
      </c>
      <c r="E20" s="53">
        <f>SUM(G20:G25)</f>
        <v>58</v>
      </c>
      <c r="F20" s="22">
        <f t="shared" si="0"/>
        <v>951</v>
      </c>
      <c r="G20" s="84">
        <f t="shared" si="1"/>
        <v>20</v>
      </c>
      <c r="H20" s="21">
        <v>135</v>
      </c>
      <c r="I20" s="21"/>
      <c r="J20" s="21"/>
      <c r="K20" s="21">
        <v>170</v>
      </c>
      <c r="L20" s="21"/>
      <c r="M20" s="21"/>
      <c r="N20" s="21">
        <v>160</v>
      </c>
      <c r="O20" s="21"/>
      <c r="P20" s="21"/>
      <c r="Q20" s="21">
        <v>180</v>
      </c>
      <c r="R20" s="21"/>
      <c r="S20" s="21">
        <v>148</v>
      </c>
      <c r="T20" s="21"/>
      <c r="U20" s="21"/>
      <c r="V20" s="21">
        <v>158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>
      <c r="A21" s="48"/>
      <c r="B21" s="23" t="s">
        <v>48</v>
      </c>
      <c r="C21" s="24">
        <v>142</v>
      </c>
      <c r="D21" s="51"/>
      <c r="E21" s="54"/>
      <c r="F21" s="25">
        <f t="shared" si="0"/>
        <v>613</v>
      </c>
      <c r="G21" s="85">
        <f t="shared" si="1"/>
        <v>0</v>
      </c>
      <c r="H21" s="24">
        <v>120</v>
      </c>
      <c r="I21" s="24"/>
      <c r="J21" s="24"/>
      <c r="K21" s="24">
        <v>128</v>
      </c>
      <c r="L21" s="24"/>
      <c r="M21" s="24"/>
      <c r="N21" s="24"/>
      <c r="O21" s="24">
        <v>102</v>
      </c>
      <c r="P21" s="24"/>
      <c r="Q21" s="24"/>
      <c r="R21" s="24">
        <v>132</v>
      </c>
      <c r="S21" s="24"/>
      <c r="T21" s="24"/>
      <c r="U21" s="24">
        <v>131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1:42" ht="12.75">
      <c r="A22" s="48"/>
      <c r="B22" s="23" t="s">
        <v>66</v>
      </c>
      <c r="C22" s="24">
        <v>165</v>
      </c>
      <c r="D22" s="51"/>
      <c r="E22" s="54"/>
      <c r="F22" s="25">
        <f t="shared" si="0"/>
        <v>923</v>
      </c>
      <c r="G22" s="85">
        <f t="shared" si="1"/>
        <v>24</v>
      </c>
      <c r="H22" s="24"/>
      <c r="I22" s="24">
        <v>176</v>
      </c>
      <c r="J22" s="24"/>
      <c r="K22" s="24"/>
      <c r="L22" s="24">
        <v>178</v>
      </c>
      <c r="M22" s="24"/>
      <c r="N22" s="24"/>
      <c r="O22" s="24">
        <v>159</v>
      </c>
      <c r="P22" s="24"/>
      <c r="Q22" s="24">
        <v>155</v>
      </c>
      <c r="R22" s="24"/>
      <c r="S22" s="24"/>
      <c r="T22" s="24">
        <v>134</v>
      </c>
      <c r="U22" s="24"/>
      <c r="V22" s="24">
        <v>121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</row>
    <row r="23" spans="1:42" ht="12.75">
      <c r="A23" s="48"/>
      <c r="B23" s="23" t="s">
        <v>44</v>
      </c>
      <c r="C23" s="24">
        <v>157</v>
      </c>
      <c r="D23" s="51"/>
      <c r="E23" s="54"/>
      <c r="F23" s="25">
        <f t="shared" si="0"/>
        <v>850</v>
      </c>
      <c r="G23" s="85">
        <f t="shared" si="1"/>
        <v>0</v>
      </c>
      <c r="H23" s="24"/>
      <c r="I23" s="24"/>
      <c r="J23" s="24">
        <v>133</v>
      </c>
      <c r="K23" s="24"/>
      <c r="L23" s="24"/>
      <c r="M23" s="24">
        <v>147</v>
      </c>
      <c r="N23" s="24"/>
      <c r="O23" s="24"/>
      <c r="P23" s="24">
        <v>148</v>
      </c>
      <c r="Q23" s="24"/>
      <c r="R23" s="24">
        <v>144</v>
      </c>
      <c r="S23" s="24"/>
      <c r="T23" s="24"/>
      <c r="U23" s="24">
        <v>136</v>
      </c>
      <c r="V23" s="24"/>
      <c r="W23" s="24">
        <v>142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</row>
    <row r="24" spans="1:42" ht="12.75">
      <c r="A24" s="48"/>
      <c r="B24" s="23" t="s">
        <v>62</v>
      </c>
      <c r="C24" s="24">
        <v>156</v>
      </c>
      <c r="D24" s="51"/>
      <c r="E24" s="54"/>
      <c r="F24" s="25">
        <f t="shared" si="0"/>
        <v>554</v>
      </c>
      <c r="G24" s="85">
        <f t="shared" si="1"/>
        <v>10</v>
      </c>
      <c r="H24" s="24"/>
      <c r="I24" s="24"/>
      <c r="J24" s="24">
        <v>156</v>
      </c>
      <c r="K24" s="24"/>
      <c r="L24" s="24"/>
      <c r="M24" s="24">
        <v>154</v>
      </c>
      <c r="N24" s="24">
        <v>78</v>
      </c>
      <c r="O24" s="24"/>
      <c r="P24" s="24"/>
      <c r="Q24" s="24"/>
      <c r="R24" s="24"/>
      <c r="S24" s="24"/>
      <c r="T24" s="24"/>
      <c r="U24" s="24"/>
      <c r="V24" s="24"/>
      <c r="W24" s="24">
        <v>166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1:42" ht="13.5" thickBot="1">
      <c r="A25" s="49"/>
      <c r="B25" s="26" t="s">
        <v>64</v>
      </c>
      <c r="C25" s="27">
        <v>179</v>
      </c>
      <c r="D25" s="52"/>
      <c r="E25" s="55"/>
      <c r="F25" s="28">
        <f t="shared" si="0"/>
        <v>865</v>
      </c>
      <c r="G25" s="86">
        <f t="shared" si="1"/>
        <v>4</v>
      </c>
      <c r="H25" s="27"/>
      <c r="I25" s="27">
        <v>182</v>
      </c>
      <c r="J25" s="27"/>
      <c r="K25" s="27"/>
      <c r="L25" s="27">
        <v>180</v>
      </c>
      <c r="M25" s="27"/>
      <c r="N25" s="27"/>
      <c r="O25" s="27"/>
      <c r="P25" s="27">
        <v>153</v>
      </c>
      <c r="Q25" s="27"/>
      <c r="R25" s="27"/>
      <c r="S25" s="27">
        <v>171</v>
      </c>
      <c r="T25" s="27">
        <v>179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9" ht="12.75">
      <c r="S29" t="s">
        <v>67</v>
      </c>
    </row>
    <row r="31" ht="12.75">
      <c r="S31" t="s">
        <v>0</v>
      </c>
    </row>
  </sheetData>
  <mergeCells count="12">
    <mergeCell ref="A2:A7"/>
    <mergeCell ref="D2:D7"/>
    <mergeCell ref="E2:E7"/>
    <mergeCell ref="A8:A13"/>
    <mergeCell ref="D8:D13"/>
    <mergeCell ref="E8:E13"/>
    <mergeCell ref="A14:A19"/>
    <mergeCell ref="D14:D19"/>
    <mergeCell ref="E14:E19"/>
    <mergeCell ref="A20:A25"/>
    <mergeCell ref="D20:D25"/>
    <mergeCell ref="E20:E25"/>
  </mergeCells>
  <conditionalFormatting sqref="E2:E25">
    <cfRule type="cellIs" priority="1" dxfId="0" operator="lessThan" stopIfTrue="1">
      <formula>0</formula>
    </cfRule>
  </conditionalFormatting>
  <dataValidations count="1">
    <dataValidation type="whole" operator="greaterThanOrEqual" allowBlank="1" showInputMessage="1" showErrorMessage="1" errorTitle="Neplatný zápis!" error="Povoleno pouze kladné celé číslo." sqref="H2:AP25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</dc:creator>
  <cp:keywords/>
  <dc:description/>
  <cp:lastModifiedBy>Lada</cp:lastModifiedBy>
  <dcterms:created xsi:type="dcterms:W3CDTF">2018-03-27T18:16:47Z</dcterms:created>
  <dcterms:modified xsi:type="dcterms:W3CDTF">2019-04-20T20:09:13Z</dcterms:modified>
  <cp:category/>
  <cp:version/>
  <cp:contentType/>
  <cp:contentStatus/>
</cp:coreProperties>
</file>